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30" activeTab="0"/>
  </bookViews>
  <sheets>
    <sheet name="pasta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<sst xmlns="http://schemas.openxmlformats.org/spreadsheetml/2006/main" count="27" uniqueCount="24">
  <si>
    <t>SIRA NO</t>
  </si>
  <si>
    <t>ORTALAMA
(RAKAMLA)</t>
  </si>
  <si>
    <t>BAŞARI DERECESİ</t>
  </si>
  <si>
    <t>SONUÇ</t>
  </si>
  <si>
    <t>DEVAMSIZ</t>
  </si>
  <si>
    <t>ADI SOYADI</t>
  </si>
  <si>
    <t>GİRMEYEN</t>
  </si>
  <si>
    <t>KATILMASI GEREKEN</t>
  </si>
  <si>
    <t>KATILAN</t>
  </si>
  <si>
    <t>BAŞARILI</t>
  </si>
  <si>
    <t xml:space="preserve">KURSUN GÜNLERİ </t>
  </si>
  <si>
    <t xml:space="preserve">KURSUN ADI </t>
  </si>
  <si>
    <t xml:space="preserve">DERS SAAT ARALIĞI </t>
  </si>
  <si>
    <t>TOPLAM KURS SAATİ</t>
  </si>
  <si>
    <t>KURS YERİ</t>
  </si>
  <si>
    <t>GİRMEDİ</t>
  </si>
  <si>
    <t>UYG. 
SNV. 1</t>
  </si>
  <si>
    <t>YAZILI
 SINAV</t>
  </si>
  <si>
    <t>UYG
SINAV</t>
  </si>
  <si>
    <t>UYG.
SNV.2</t>
  </si>
  <si>
    <t>KURS BAŞLANGIÇ / BİTİŞ</t>
  </si>
  <si>
    <t>Kurs Öğretmeni</t>
  </si>
  <si>
    <t>Müdür Yardımcısı</t>
  </si>
  <si>
    <t>T.C.
AKDENİZ  KAYMAKAMLIĞI
KARACAOĞLAN HALK EĞİTİMİ MERKEZİ MÜDÜRLÜĞÜ
SINAV SONUÇ ÇİZELGESİ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</si>
</sst>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 indent="1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zoomScalePageLayoutView="0" workbookViewId="0" topLeftCell="A40">
      <selection activeCell="C7" sqref="C7:G7"/>
    </sheetView>
  </sheetViews>
  <sheetFormatPr defaultColWidth="9.00390625" defaultRowHeight="12.75"/>
  <cols>
    <col min="1" max="1" width="5.125" style="0" customWidth="1"/>
    <col min="2" max="2" width="26.25390625" style="0" customWidth="1"/>
    <col min="3" max="3" width="11.125" style="0" customWidth="1"/>
    <col min="4" max="4" width="12.50390625" style="0" customWidth="1"/>
    <col min="5" max="5" width="12.25390625" style="0" customWidth="1"/>
    <col min="6" max="6" width="16.00390625" style="0" customWidth="1"/>
    <col min="7" max="7" width="10.875" style="0" customWidth="1"/>
    <col min="8" max="8" width="7.50390625" style="0" customWidth="1"/>
    <col min="9" max="9" width="9.125" style="0" hidden="1" customWidth="1"/>
    <col min="10" max="10" width="13.125" style="0" hidden="1" customWidth="1"/>
    <col min="11" max="12" width="11.125" style="0" hidden="1" customWidth="1"/>
    <col min="13" max="13" width="9.125" style="0" hidden="1" customWidth="1"/>
    <col min="14" max="14" width="10.875" style="0" hidden="1" customWidth="1"/>
    <col min="23" max="23" width="9.125" style="0" hidden="1" customWidth="1"/>
    <col min="24" max="24" width="12.125" style="0" hidden="1" customWidth="1"/>
    <col min="25" max="27" width="9.125" style="0" hidden="1" customWidth="1"/>
  </cols>
  <sheetData>
    <row r="1" spans="1:8" ht="70.5" customHeight="1" thickBot="1">
      <c r="A1" s="49" t="s">
        <v>23</v>
      </c>
      <c r="B1" s="50"/>
      <c r="C1" s="50"/>
      <c r="D1" s="50"/>
      <c r="E1" s="50"/>
      <c r="F1" s="50"/>
      <c r="G1" s="51"/>
      <c r="H1" s="4"/>
    </row>
    <row r="2" spans="1:8" ht="8.25" customHeight="1" thickBot="1">
      <c r="A2" s="18"/>
      <c r="B2" s="18"/>
      <c r="C2" s="18"/>
      <c r="D2" s="18"/>
      <c r="E2" s="18"/>
      <c r="F2" s="18"/>
      <c r="G2" s="18"/>
      <c r="H2" s="4"/>
    </row>
    <row r="3" spans="1:8" ht="13.5" customHeight="1">
      <c r="A3" s="56" t="s">
        <v>11</v>
      </c>
      <c r="B3" s="57"/>
      <c r="C3" s="45"/>
      <c r="D3" s="45"/>
      <c r="E3" s="45"/>
      <c r="F3" s="45"/>
      <c r="G3" s="45"/>
      <c r="H3" s="4"/>
    </row>
    <row r="4" spans="1:8" ht="13.5" customHeight="1">
      <c r="A4" s="54" t="s">
        <v>14</v>
      </c>
      <c r="B4" s="55"/>
      <c r="C4" s="46"/>
      <c r="D4" s="46"/>
      <c r="E4" s="46"/>
      <c r="F4" s="46"/>
      <c r="G4" s="46"/>
      <c r="H4" s="4"/>
    </row>
    <row r="5" spans="1:8" ht="12.75" customHeight="1">
      <c r="A5" s="58" t="s">
        <v>20</v>
      </c>
      <c r="B5" s="59"/>
      <c r="C5" s="47"/>
      <c r="D5" s="47"/>
      <c r="E5" s="47"/>
      <c r="F5" s="47"/>
      <c r="G5" s="47"/>
      <c r="H5" s="4"/>
    </row>
    <row r="6" spans="1:8" ht="12.75" customHeight="1">
      <c r="A6" s="54" t="s">
        <v>10</v>
      </c>
      <c r="B6" s="55"/>
      <c r="C6" s="45"/>
      <c r="D6" s="45"/>
      <c r="E6" s="45"/>
      <c r="F6" s="45"/>
      <c r="G6" s="45"/>
      <c r="H6" s="4"/>
    </row>
    <row r="7" spans="1:8" ht="12.75" customHeight="1">
      <c r="A7" s="52" t="s">
        <v>12</v>
      </c>
      <c r="B7" s="53"/>
      <c r="C7" s="48"/>
      <c r="D7" s="48"/>
      <c r="E7" s="48"/>
      <c r="F7" s="48"/>
      <c r="G7" s="48"/>
      <c r="H7" s="4"/>
    </row>
    <row r="8" spans="1:8" ht="13.5" thickBot="1">
      <c r="A8" s="64" t="s">
        <v>13</v>
      </c>
      <c r="B8" s="65"/>
      <c r="C8" s="45"/>
      <c r="D8" s="45"/>
      <c r="E8" s="45"/>
      <c r="F8" s="45"/>
      <c r="G8" s="45"/>
      <c r="H8" s="10"/>
    </row>
    <row r="9" spans="1:27" ht="25.5">
      <c r="A9" s="23" t="s">
        <v>0</v>
      </c>
      <c r="B9" s="24" t="s">
        <v>5</v>
      </c>
      <c r="C9" s="26" t="s">
        <v>17</v>
      </c>
      <c r="D9" s="26" t="s">
        <v>18</v>
      </c>
      <c r="E9" s="22" t="s">
        <v>1</v>
      </c>
      <c r="F9" s="22" t="s">
        <v>2</v>
      </c>
      <c r="G9" s="44" t="s">
        <v>3</v>
      </c>
      <c r="H9" s="11"/>
      <c r="J9" s="7" t="s">
        <v>7</v>
      </c>
      <c r="K9" s="7" t="s">
        <v>4</v>
      </c>
      <c r="L9" s="8" t="s">
        <v>6</v>
      </c>
      <c r="M9" s="8" t="s">
        <v>8</v>
      </c>
      <c r="N9" s="8" t="s">
        <v>9</v>
      </c>
      <c r="W9" s="20" t="s">
        <v>15</v>
      </c>
      <c r="X9" s="25" t="s">
        <v>17</v>
      </c>
      <c r="Y9" s="25" t="s">
        <v>16</v>
      </c>
      <c r="Z9" s="25" t="s">
        <v>18</v>
      </c>
      <c r="AA9" s="25" t="s">
        <v>19</v>
      </c>
    </row>
    <row r="10" spans="1:23" ht="12.75">
      <c r="A10" s="15">
        <v>1</v>
      </c>
      <c r="B10" s="36"/>
      <c r="C10" s="28"/>
      <c r="D10" s="29"/>
      <c r="E10" s="21" t="str">
        <f>IF(OR(ISTEXT(C10),ISBLANK(C10))," ",CEILING(AVERAGE(C10:D10),1))</f>
        <v> </v>
      </c>
      <c r="F10" s="2" t="str">
        <f>IF(E10=" "," ",IF(E10&gt;=85,"ÇOKİYİ",IF(E10&gt;=70,"İYİ",IF(E10&gt;=55,"ORTA",IF(E10&gt;=44,"GEÇER","BAŞARISIZ")))))</f>
        <v> </v>
      </c>
      <c r="G10" s="16" t="str">
        <f>IF(OR(ISBLANK(#REF!),E10=" ")," ",IF(AND(ISNONTEXT(E10),E10&gt;=45),"GEÇTİ","KALDI"))</f>
        <v> </v>
      </c>
      <c r="H10" s="12"/>
      <c r="I10" t="b">
        <f aca="true" t="shared" si="0" ref="I10:I49">ISTEXT(B10)</f>
        <v>0</v>
      </c>
      <c r="J10">
        <f>COUNTIF(I10:I49,"DOĞRU")-K10</f>
        <v>0</v>
      </c>
      <c r="K10">
        <f>COUNTIF(C10:C49,"DEVAMSIZ")</f>
        <v>0</v>
      </c>
      <c r="L10">
        <f>COUNTIF(C10:C49,"GİRMEDİ")</f>
        <v>0</v>
      </c>
      <c r="M10">
        <f>J10-L10</f>
        <v>0</v>
      </c>
      <c r="N10">
        <f>COUNTIF(G10:G49,"GEÇTİ")</f>
        <v>0</v>
      </c>
      <c r="W10" s="20" t="s">
        <v>4</v>
      </c>
    </row>
    <row r="11" spans="1:24" ht="12.75">
      <c r="A11" s="15">
        <v>2</v>
      </c>
      <c r="B11" s="36"/>
      <c r="C11" s="28"/>
      <c r="D11" s="6"/>
      <c r="E11" s="21" t="str">
        <f aca="true" t="shared" si="1" ref="E11:E48">IF(OR(ISTEXT(C11),ISBLANK(C11))," ",CEILING(AVERAGE(C11:D11),1))</f>
        <v> </v>
      </c>
      <c r="F11" s="2" t="str">
        <f aca="true" t="shared" si="2" ref="F11:F49">IF(E11=" "," ",IF(E11&gt;=85,"ÇOKİYİ",IF(E11&gt;=70,"İYİ",IF(E11&gt;=55,"ORTA",IF(E11&gt;=44,"GEÇER","BAŞARISIZ")))))</f>
        <v> </v>
      </c>
      <c r="G11" s="16" t="str">
        <f>IF(OR(ISBLANK(#REF!),E11=" ")," ",IF(AND(ISNONTEXT(E11),E11&gt;=45),"GEÇTİ","KALDI"))</f>
        <v> </v>
      </c>
      <c r="H11" s="12"/>
      <c r="I11" t="b">
        <f t="shared" si="0"/>
        <v>0</v>
      </c>
      <c r="W11">
        <v>1</v>
      </c>
      <c r="X11">
        <v>1</v>
      </c>
    </row>
    <row r="12" spans="1:24" ht="12.75">
      <c r="A12" s="15">
        <v>3</v>
      </c>
      <c r="B12" s="36"/>
      <c r="C12" s="28"/>
      <c r="D12" s="6"/>
      <c r="E12" s="21" t="str">
        <f t="shared" si="1"/>
        <v> </v>
      </c>
      <c r="F12" s="2" t="str">
        <f t="shared" si="2"/>
        <v> </v>
      </c>
      <c r="G12" s="16" t="str">
        <f>IF(OR(ISBLANK(#REF!),E12=" ")," ",IF(AND(ISNONTEXT(E12),E12&gt;=45),"GEÇTİ","KALDI"))</f>
        <v> </v>
      </c>
      <c r="H12" s="12"/>
      <c r="I12" t="b">
        <f t="shared" si="0"/>
        <v>0</v>
      </c>
      <c r="W12">
        <v>2</v>
      </c>
      <c r="X12">
        <v>2</v>
      </c>
    </row>
    <row r="13" spans="1:24" ht="12.75">
      <c r="A13" s="15">
        <v>4</v>
      </c>
      <c r="B13" s="36"/>
      <c r="C13" s="28"/>
      <c r="D13" s="6"/>
      <c r="E13" s="21" t="str">
        <f t="shared" si="1"/>
        <v> </v>
      </c>
      <c r="F13" s="2" t="str">
        <f t="shared" si="2"/>
        <v> </v>
      </c>
      <c r="G13" s="16" t="str">
        <f>IF(OR(ISBLANK(#REF!),E13=" ")," ",IF(AND(ISNONTEXT(E13),E13&gt;=45),"GEÇTİ","KALDI"))</f>
        <v> </v>
      </c>
      <c r="H13" s="12"/>
      <c r="I13" t="b">
        <f t="shared" si="0"/>
        <v>0</v>
      </c>
      <c r="W13">
        <v>3</v>
      </c>
      <c r="X13">
        <v>3</v>
      </c>
    </row>
    <row r="14" spans="1:24" ht="12.75">
      <c r="A14" s="15">
        <v>5</v>
      </c>
      <c r="B14" s="36"/>
      <c r="C14" s="28"/>
      <c r="D14" s="6"/>
      <c r="E14" s="21" t="str">
        <f t="shared" si="1"/>
        <v> </v>
      </c>
      <c r="F14" s="2" t="str">
        <f t="shared" si="2"/>
        <v> </v>
      </c>
      <c r="G14" s="16" t="str">
        <f>IF(OR(ISBLANK(#REF!),E14=" ")," ",IF(AND(ISNONTEXT(E14),E14&gt;=45),"GEÇTİ","KALDI"))</f>
        <v> </v>
      </c>
      <c r="H14" s="12"/>
      <c r="I14" t="b">
        <f t="shared" si="0"/>
        <v>0</v>
      </c>
      <c r="W14">
        <v>4</v>
      </c>
      <c r="X14">
        <v>4</v>
      </c>
    </row>
    <row r="15" spans="1:24" ht="12.75">
      <c r="A15" s="15">
        <v>6</v>
      </c>
      <c r="B15" s="36"/>
      <c r="C15" s="28"/>
      <c r="D15" s="6"/>
      <c r="E15" s="21" t="str">
        <f t="shared" si="1"/>
        <v> </v>
      </c>
      <c r="F15" s="2" t="str">
        <f t="shared" si="2"/>
        <v> </v>
      </c>
      <c r="G15" s="16" t="str">
        <f>IF(OR(ISBLANK(#REF!),E15=" ")," ",IF(AND(ISNONTEXT(E15),E15&gt;=45),"GEÇTİ","KALDI"))</f>
        <v> </v>
      </c>
      <c r="H15" s="12"/>
      <c r="I15" t="b">
        <f t="shared" si="0"/>
        <v>0</v>
      </c>
      <c r="W15">
        <v>5</v>
      </c>
      <c r="X15">
        <v>5</v>
      </c>
    </row>
    <row r="16" spans="1:24" ht="12.75">
      <c r="A16" s="15">
        <v>7</v>
      </c>
      <c r="B16" s="36"/>
      <c r="C16" s="28"/>
      <c r="D16" s="6"/>
      <c r="E16" s="21" t="str">
        <f t="shared" si="1"/>
        <v> </v>
      </c>
      <c r="F16" s="2" t="str">
        <f t="shared" si="2"/>
        <v> </v>
      </c>
      <c r="G16" s="16" t="str">
        <f>IF(OR(ISBLANK(#REF!),E16=" ")," ",IF(AND(ISNONTEXT(E16),E16&gt;=45),"GEÇTİ","KALDI"))</f>
        <v> </v>
      </c>
      <c r="H16" s="12"/>
      <c r="I16" t="b">
        <f t="shared" si="0"/>
        <v>0</v>
      </c>
      <c r="W16">
        <v>6</v>
      </c>
      <c r="X16">
        <v>6</v>
      </c>
    </row>
    <row r="17" spans="1:24" ht="12.75">
      <c r="A17" s="33">
        <v>8</v>
      </c>
      <c r="B17" s="36"/>
      <c r="C17" s="34"/>
      <c r="D17" s="6"/>
      <c r="E17" s="21" t="str">
        <f t="shared" si="1"/>
        <v> </v>
      </c>
      <c r="F17" s="2" t="str">
        <f t="shared" si="2"/>
        <v> </v>
      </c>
      <c r="G17" s="16" t="str">
        <f>IF(OR(ISBLANK(#REF!),E17=" ")," ",IF(AND(ISNONTEXT(E17),E17&gt;=45),"GEÇTİ","KALDI"))</f>
        <v> </v>
      </c>
      <c r="H17" s="12"/>
      <c r="I17" t="b">
        <f t="shared" si="0"/>
        <v>0</v>
      </c>
      <c r="W17">
        <v>7</v>
      </c>
      <c r="X17">
        <v>7</v>
      </c>
    </row>
    <row r="18" spans="1:24" ht="12.75">
      <c r="A18" s="35">
        <v>9</v>
      </c>
      <c r="B18" s="38"/>
      <c r="C18" s="13"/>
      <c r="D18" s="6"/>
      <c r="E18" s="21" t="str">
        <f t="shared" si="1"/>
        <v> </v>
      </c>
      <c r="F18" s="2" t="str">
        <f t="shared" si="2"/>
        <v> </v>
      </c>
      <c r="G18" s="16" t="str">
        <f>IF(OR(ISBLANK(#REF!),E18=" ")," ",IF(AND(ISNONTEXT(E18),E18&gt;=45),"GEÇTİ","KALDI"))</f>
        <v> </v>
      </c>
      <c r="H18" s="12"/>
      <c r="I18" t="b">
        <f t="shared" si="0"/>
        <v>0</v>
      </c>
      <c r="W18">
        <v>8</v>
      </c>
      <c r="X18">
        <v>8</v>
      </c>
    </row>
    <row r="19" spans="1:24" ht="12.75">
      <c r="A19" s="37">
        <v>10</v>
      </c>
      <c r="B19" s="39"/>
      <c r="C19" s="32"/>
      <c r="D19" s="6"/>
      <c r="E19" s="21" t="str">
        <f t="shared" si="1"/>
        <v> </v>
      </c>
      <c r="F19" s="2" t="str">
        <f t="shared" si="2"/>
        <v> </v>
      </c>
      <c r="G19" s="16" t="str">
        <f>IF(OR(ISBLANK(#REF!),E19=" ")," ",IF(AND(ISNONTEXT(E19),E19&gt;=45),"GEÇTİ","KALDI"))</f>
        <v> </v>
      </c>
      <c r="H19" s="12"/>
      <c r="I19" t="b">
        <f t="shared" si="0"/>
        <v>0</v>
      </c>
      <c r="W19">
        <v>9</v>
      </c>
      <c r="X19">
        <v>9</v>
      </c>
    </row>
    <row r="20" spans="1:24" ht="12.75">
      <c r="A20" s="15">
        <v>11</v>
      </c>
      <c r="B20" s="27"/>
      <c r="C20" s="28"/>
      <c r="D20" s="6"/>
      <c r="E20" s="21" t="str">
        <f t="shared" si="1"/>
        <v> </v>
      </c>
      <c r="F20" s="2" t="str">
        <f t="shared" si="2"/>
        <v> </v>
      </c>
      <c r="G20" s="16" t="str">
        <f>IF(OR(ISBLANK(#REF!),E20=" ")," ",IF(AND(ISNONTEXT(E20),E20&gt;=45),"GEÇTİ","KALDI"))</f>
        <v> </v>
      </c>
      <c r="H20" s="12"/>
      <c r="I20" t="b">
        <f t="shared" si="0"/>
        <v>0</v>
      </c>
      <c r="W20">
        <v>10</v>
      </c>
      <c r="X20">
        <v>10</v>
      </c>
    </row>
    <row r="21" spans="1:24" ht="12.75">
      <c r="A21" s="15">
        <v>12</v>
      </c>
      <c r="B21" s="5"/>
      <c r="C21" s="28"/>
      <c r="D21" s="6"/>
      <c r="E21" s="21" t="str">
        <f t="shared" si="1"/>
        <v> </v>
      </c>
      <c r="F21" s="2" t="str">
        <f t="shared" si="2"/>
        <v> </v>
      </c>
      <c r="G21" s="16" t="str">
        <f>IF(OR(ISBLANK(#REF!),E21=" ")," ",IF(AND(ISNONTEXT(E21),E21&gt;=45),"GEÇTİ","KALDI"))</f>
        <v> </v>
      </c>
      <c r="H21" s="12"/>
      <c r="I21" t="b">
        <f t="shared" si="0"/>
        <v>0</v>
      </c>
      <c r="W21">
        <v>11</v>
      </c>
      <c r="X21">
        <v>11</v>
      </c>
    </row>
    <row r="22" spans="1:24" ht="12.75">
      <c r="A22" s="15">
        <v>13</v>
      </c>
      <c r="B22" s="5"/>
      <c r="C22" s="28"/>
      <c r="D22" s="6"/>
      <c r="E22" s="21" t="str">
        <f t="shared" si="1"/>
        <v> </v>
      </c>
      <c r="F22" s="2" t="str">
        <f t="shared" si="2"/>
        <v> </v>
      </c>
      <c r="G22" s="16" t="str">
        <f>IF(OR(ISBLANK(#REF!),E22=" ")," ",IF(AND(ISNONTEXT(E22),E22&gt;=45),"GEÇTİ","KALDI"))</f>
        <v> </v>
      </c>
      <c r="H22" s="12"/>
      <c r="I22" t="b">
        <f t="shared" si="0"/>
        <v>0</v>
      </c>
      <c r="W22">
        <v>12</v>
      </c>
      <c r="X22">
        <v>12</v>
      </c>
    </row>
    <row r="23" spans="1:24" ht="12.75">
      <c r="A23" s="15">
        <v>14</v>
      </c>
      <c r="B23" s="5"/>
      <c r="C23" s="28"/>
      <c r="D23" s="6"/>
      <c r="E23" s="21" t="str">
        <f t="shared" si="1"/>
        <v> </v>
      </c>
      <c r="F23" s="2" t="str">
        <f t="shared" si="2"/>
        <v> </v>
      </c>
      <c r="G23" s="16" t="str">
        <f>IF(OR(ISBLANK(#REF!),E23=" ")," ",IF(AND(ISNONTEXT(E23),E23&gt;=45),"GEÇTİ","KALDI"))</f>
        <v> </v>
      </c>
      <c r="H23" s="12"/>
      <c r="I23" t="b">
        <f t="shared" si="0"/>
        <v>0</v>
      </c>
      <c r="W23">
        <v>13</v>
      </c>
      <c r="X23">
        <v>13</v>
      </c>
    </row>
    <row r="24" spans="1:24" ht="12.75">
      <c r="A24" s="15">
        <v>15</v>
      </c>
      <c r="B24" s="5"/>
      <c r="C24" s="28"/>
      <c r="D24" s="6"/>
      <c r="E24" s="21" t="str">
        <f t="shared" si="1"/>
        <v> </v>
      </c>
      <c r="F24" s="2" t="str">
        <f t="shared" si="2"/>
        <v> </v>
      </c>
      <c r="G24" s="16" t="str">
        <f>IF(OR(ISBLANK(#REF!),E24=" ")," ",IF(AND(ISNONTEXT(E24),E24&gt;=45),"GEÇTİ","KALDI"))</f>
        <v> </v>
      </c>
      <c r="H24" s="12"/>
      <c r="I24" t="b">
        <f t="shared" si="0"/>
        <v>0</v>
      </c>
      <c r="W24">
        <v>14</v>
      </c>
      <c r="X24">
        <v>14</v>
      </c>
    </row>
    <row r="25" spans="1:24" ht="12.75">
      <c r="A25" s="15">
        <v>16</v>
      </c>
      <c r="B25" s="5"/>
      <c r="C25" s="28"/>
      <c r="D25" s="6"/>
      <c r="E25" s="21" t="str">
        <f t="shared" si="1"/>
        <v> </v>
      </c>
      <c r="F25" s="2" t="str">
        <f t="shared" si="2"/>
        <v> </v>
      </c>
      <c r="G25" s="16" t="str">
        <f>IF(OR(ISBLANK(#REF!),E25=" ")," ",IF(AND(ISNONTEXT(E25),E25&gt;=45),"GEÇTİ","KALDI"))</f>
        <v> </v>
      </c>
      <c r="H25" s="12"/>
      <c r="I25" t="b">
        <f t="shared" si="0"/>
        <v>0</v>
      </c>
      <c r="W25">
        <v>15</v>
      </c>
      <c r="X25">
        <v>15</v>
      </c>
    </row>
    <row r="26" spans="1:24" ht="12.75">
      <c r="A26" s="15">
        <v>17</v>
      </c>
      <c r="B26" s="5"/>
      <c r="C26" s="28"/>
      <c r="D26" s="6"/>
      <c r="E26" s="21" t="str">
        <f t="shared" si="1"/>
        <v> </v>
      </c>
      <c r="F26" s="2" t="str">
        <f t="shared" si="2"/>
        <v> </v>
      </c>
      <c r="G26" s="16" t="str">
        <f>IF(OR(ISBLANK(#REF!),E26=" ")," ",IF(AND(ISNONTEXT(E26),E26&gt;=45),"GEÇTİ","KALDI"))</f>
        <v> </v>
      </c>
      <c r="H26" s="12"/>
      <c r="I26" t="b">
        <f t="shared" si="0"/>
        <v>0</v>
      </c>
      <c r="W26">
        <v>16</v>
      </c>
      <c r="X26">
        <v>16</v>
      </c>
    </row>
    <row r="27" spans="1:24" ht="12.75">
      <c r="A27" s="15">
        <v>18</v>
      </c>
      <c r="B27" s="5"/>
      <c r="C27" s="28"/>
      <c r="D27" s="6"/>
      <c r="E27" s="21" t="str">
        <f t="shared" si="1"/>
        <v> </v>
      </c>
      <c r="F27" s="2" t="str">
        <f t="shared" si="2"/>
        <v> </v>
      </c>
      <c r="G27" s="16" t="str">
        <f>IF(OR(ISBLANK(#REF!),E27=" ")," ",IF(AND(ISNONTEXT(E27),E27&gt;=45),"GEÇTİ","KALDI"))</f>
        <v> </v>
      </c>
      <c r="H27" s="12"/>
      <c r="I27" t="b">
        <f t="shared" si="0"/>
        <v>0</v>
      </c>
      <c r="W27">
        <v>17</v>
      </c>
      <c r="X27">
        <v>17</v>
      </c>
    </row>
    <row r="28" spans="1:24" ht="12.75">
      <c r="A28" s="15">
        <v>19</v>
      </c>
      <c r="B28" s="5"/>
      <c r="C28" s="28"/>
      <c r="D28" s="6"/>
      <c r="E28" s="21" t="str">
        <f t="shared" si="1"/>
        <v> </v>
      </c>
      <c r="F28" s="2" t="str">
        <f t="shared" si="2"/>
        <v> </v>
      </c>
      <c r="G28" s="16" t="str">
        <f>IF(OR(ISBLANK(#REF!),E28=" ")," ",IF(AND(ISNONTEXT(E28),E28&gt;=45),"GEÇTİ","KALDI"))</f>
        <v> </v>
      </c>
      <c r="H28" s="12"/>
      <c r="I28" t="b">
        <f t="shared" si="0"/>
        <v>0</v>
      </c>
      <c r="W28">
        <v>18</v>
      </c>
      <c r="X28">
        <v>18</v>
      </c>
    </row>
    <row r="29" spans="1:24" ht="12.75">
      <c r="A29" s="15">
        <v>20</v>
      </c>
      <c r="B29" s="5"/>
      <c r="C29" s="28"/>
      <c r="D29" s="6"/>
      <c r="E29" s="21" t="str">
        <f t="shared" si="1"/>
        <v> </v>
      </c>
      <c r="F29" s="2" t="str">
        <f t="shared" si="2"/>
        <v> </v>
      </c>
      <c r="G29" s="16" t="str">
        <f>IF(OR(ISBLANK(#REF!),E29=" ")," ",IF(AND(ISNONTEXT(E29),E29&gt;=45),"GEÇTİ","KALDI"))</f>
        <v> </v>
      </c>
      <c r="H29" s="12"/>
      <c r="I29" t="b">
        <f t="shared" si="0"/>
        <v>0</v>
      </c>
      <c r="W29">
        <v>19</v>
      </c>
      <c r="X29">
        <v>19</v>
      </c>
    </row>
    <row r="30" spans="1:24" ht="12.75">
      <c r="A30" s="15">
        <v>21</v>
      </c>
      <c r="B30" s="5"/>
      <c r="C30" s="28"/>
      <c r="D30" s="6"/>
      <c r="E30" s="21" t="str">
        <f t="shared" si="1"/>
        <v> </v>
      </c>
      <c r="F30" s="2" t="str">
        <f t="shared" si="2"/>
        <v> </v>
      </c>
      <c r="G30" s="16" t="str">
        <f>IF(OR(ISBLANK(#REF!),E30=" ")," ",IF(AND(ISNONTEXT(E30),E30&gt;=45),"GEÇTİ","KALDI"))</f>
        <v> </v>
      </c>
      <c r="H30" s="12"/>
      <c r="I30" t="b">
        <f t="shared" si="0"/>
        <v>0</v>
      </c>
      <c r="W30">
        <v>20</v>
      </c>
      <c r="X30">
        <v>20</v>
      </c>
    </row>
    <row r="31" spans="1:24" ht="12.75">
      <c r="A31" s="15">
        <v>22</v>
      </c>
      <c r="B31" s="5"/>
      <c r="C31" s="28"/>
      <c r="D31" s="6"/>
      <c r="E31" s="21" t="str">
        <f t="shared" si="1"/>
        <v> </v>
      </c>
      <c r="F31" s="2" t="str">
        <f t="shared" si="2"/>
        <v> </v>
      </c>
      <c r="G31" s="16" t="str">
        <f>IF(OR(ISBLANK(#REF!),E31=" ")," ",IF(AND(ISNONTEXT(E31),E31&gt;=45),"GEÇTİ","KALDI"))</f>
        <v> </v>
      </c>
      <c r="H31" s="12"/>
      <c r="I31" t="b">
        <f t="shared" si="0"/>
        <v>0</v>
      </c>
      <c r="W31">
        <v>21</v>
      </c>
      <c r="X31">
        <v>21</v>
      </c>
    </row>
    <row r="32" spans="1:24" ht="12.75">
      <c r="A32" s="15">
        <v>23</v>
      </c>
      <c r="B32" s="5"/>
      <c r="C32" s="28"/>
      <c r="D32" s="6"/>
      <c r="E32" s="21" t="str">
        <f t="shared" si="1"/>
        <v> </v>
      </c>
      <c r="F32" s="2" t="str">
        <f t="shared" si="2"/>
        <v> </v>
      </c>
      <c r="G32" s="16" t="str">
        <f>IF(OR(ISBLANK(#REF!),E32=" ")," ",IF(AND(ISNONTEXT(E32),E32&gt;=45),"GEÇTİ","KALDI"))</f>
        <v> </v>
      </c>
      <c r="H32" s="12"/>
      <c r="I32" t="b">
        <f t="shared" si="0"/>
        <v>0</v>
      </c>
      <c r="W32">
        <v>22</v>
      </c>
      <c r="X32">
        <v>22</v>
      </c>
    </row>
    <row r="33" spans="1:24" ht="12.75">
      <c r="A33" s="15">
        <v>24</v>
      </c>
      <c r="B33" s="5"/>
      <c r="C33" s="28"/>
      <c r="D33" s="6"/>
      <c r="E33" s="21" t="str">
        <f t="shared" si="1"/>
        <v> </v>
      </c>
      <c r="F33" s="2" t="str">
        <f t="shared" si="2"/>
        <v> </v>
      </c>
      <c r="G33" s="16" t="str">
        <f>IF(OR(ISBLANK(#REF!),E33=" ")," ",IF(AND(ISNONTEXT(E33),E33&gt;=45),"GEÇTİ","KALDI"))</f>
        <v> </v>
      </c>
      <c r="H33" s="12"/>
      <c r="I33" t="b">
        <f t="shared" si="0"/>
        <v>0</v>
      </c>
      <c r="W33">
        <v>23</v>
      </c>
      <c r="X33">
        <v>23</v>
      </c>
    </row>
    <row r="34" spans="1:24" ht="12.75">
      <c r="A34" s="15">
        <v>25</v>
      </c>
      <c r="B34" s="5"/>
      <c r="C34" s="28"/>
      <c r="D34" s="6"/>
      <c r="E34" s="21" t="str">
        <f t="shared" si="1"/>
        <v> </v>
      </c>
      <c r="F34" s="2" t="str">
        <f t="shared" si="2"/>
        <v> </v>
      </c>
      <c r="G34" s="16" t="str">
        <f>IF(OR(ISBLANK(#REF!),E34=" ")," ",IF(AND(ISNONTEXT(E34),E34&gt;=45),"GEÇTİ","KALDI"))</f>
        <v> </v>
      </c>
      <c r="H34" s="12"/>
      <c r="I34" t="b">
        <f t="shared" si="0"/>
        <v>0</v>
      </c>
      <c r="W34">
        <v>24</v>
      </c>
      <c r="X34">
        <v>24</v>
      </c>
    </row>
    <row r="35" spans="1:24" ht="12.75">
      <c r="A35" s="15">
        <v>26</v>
      </c>
      <c r="B35" s="5"/>
      <c r="C35" s="28"/>
      <c r="D35" s="6"/>
      <c r="E35" s="21" t="str">
        <f t="shared" si="1"/>
        <v> </v>
      </c>
      <c r="F35" s="2" t="str">
        <f t="shared" si="2"/>
        <v> </v>
      </c>
      <c r="G35" s="16" t="str">
        <f>IF(OR(ISBLANK(#REF!),E35=" ")," ",IF(AND(ISNONTEXT(E35),E35&gt;=45),"GEÇTİ","KALDI"))</f>
        <v> </v>
      </c>
      <c r="H35" s="12"/>
      <c r="I35" t="b">
        <f t="shared" si="0"/>
        <v>0</v>
      </c>
      <c r="W35">
        <v>25</v>
      </c>
      <c r="X35">
        <v>25</v>
      </c>
    </row>
    <row r="36" spans="1:24" ht="12.75">
      <c r="A36" s="15">
        <v>27</v>
      </c>
      <c r="B36" s="5"/>
      <c r="C36" s="28"/>
      <c r="D36" s="6"/>
      <c r="E36" s="21" t="str">
        <f t="shared" si="1"/>
        <v> </v>
      </c>
      <c r="F36" s="2" t="str">
        <f t="shared" si="2"/>
        <v> </v>
      </c>
      <c r="G36" s="16" t="str">
        <f>IF(OR(ISBLANK(#REF!),E36=" ")," ",IF(AND(ISNONTEXT(E36),E36&gt;=45),"GEÇTİ","KALDI"))</f>
        <v> </v>
      </c>
      <c r="H36" s="12"/>
      <c r="I36" t="b">
        <f t="shared" si="0"/>
        <v>0</v>
      </c>
      <c r="W36">
        <v>26</v>
      </c>
      <c r="X36">
        <v>26</v>
      </c>
    </row>
    <row r="37" spans="1:24" ht="12.75">
      <c r="A37" s="15">
        <v>28</v>
      </c>
      <c r="B37" s="5"/>
      <c r="C37" s="28"/>
      <c r="D37" s="6"/>
      <c r="E37" s="21" t="str">
        <f t="shared" si="1"/>
        <v> </v>
      </c>
      <c r="F37" s="2" t="str">
        <f t="shared" si="2"/>
        <v> </v>
      </c>
      <c r="G37" s="16" t="str">
        <f>IF(OR(ISBLANK(#REF!),E37=" ")," ",IF(AND(ISNONTEXT(E37),E37&gt;=45),"GEÇTİ","KALDI"))</f>
        <v> </v>
      </c>
      <c r="H37" s="12"/>
      <c r="I37" t="b">
        <f t="shared" si="0"/>
        <v>0</v>
      </c>
      <c r="W37">
        <v>27</v>
      </c>
      <c r="X37">
        <v>27</v>
      </c>
    </row>
    <row r="38" spans="1:24" ht="12.75">
      <c r="A38" s="15">
        <v>29</v>
      </c>
      <c r="B38" s="5"/>
      <c r="C38" s="28"/>
      <c r="D38" s="6"/>
      <c r="E38" s="21" t="str">
        <f>IF(OR(ISTEXT(C38),ISBLANK(C38))," ",CEILING(AVERAGE(C38:D38),1))</f>
        <v> </v>
      </c>
      <c r="F38" s="2" t="str">
        <f t="shared" si="2"/>
        <v> </v>
      </c>
      <c r="G38" s="16" t="str">
        <f>IF(OR(ISBLANK(#REF!),E38=" ")," ",IF(AND(ISNONTEXT(E38),E38&gt;=45),"GEÇTİ","KALDI"))</f>
        <v> </v>
      </c>
      <c r="H38" s="12"/>
      <c r="I38" t="b">
        <f t="shared" si="0"/>
        <v>0</v>
      </c>
      <c r="W38">
        <v>28</v>
      </c>
      <c r="X38">
        <v>28</v>
      </c>
    </row>
    <row r="39" spans="1:24" ht="12.75">
      <c r="A39" s="15">
        <v>30</v>
      </c>
      <c r="B39" s="5"/>
      <c r="C39" s="28"/>
      <c r="D39" s="6"/>
      <c r="E39" s="21" t="str">
        <f t="shared" si="1"/>
        <v> </v>
      </c>
      <c r="F39" s="2" t="str">
        <f t="shared" si="2"/>
        <v> </v>
      </c>
      <c r="G39" s="16" t="str">
        <f>IF(OR(ISBLANK(#REF!),E39=" ")," ",IF(AND(ISNONTEXT(E39),E39&gt;=45),"GEÇTİ","KALDI"))</f>
        <v> </v>
      </c>
      <c r="H39" s="12"/>
      <c r="I39" t="b">
        <f t="shared" si="0"/>
        <v>0</v>
      </c>
      <c r="W39">
        <v>29</v>
      </c>
      <c r="X39">
        <v>29</v>
      </c>
    </row>
    <row r="40" spans="1:24" ht="12.75">
      <c r="A40" s="15">
        <v>31</v>
      </c>
      <c r="B40" s="30"/>
      <c r="C40" s="28"/>
      <c r="D40" s="6"/>
      <c r="E40" s="21" t="str">
        <f t="shared" si="1"/>
        <v> </v>
      </c>
      <c r="F40" s="2" t="str">
        <f t="shared" si="2"/>
        <v> </v>
      </c>
      <c r="G40" s="16" t="str">
        <f>IF(OR(ISBLANK(#REF!),E40=" ")," ",IF(AND(ISNONTEXT(E40),E40&gt;=45),"GEÇTİ","KALDI"))</f>
        <v> </v>
      </c>
      <c r="H40" s="12"/>
      <c r="I40" t="b">
        <f t="shared" si="0"/>
        <v>0</v>
      </c>
      <c r="W40">
        <v>30</v>
      </c>
      <c r="X40">
        <v>30</v>
      </c>
    </row>
    <row r="41" spans="1:24" ht="12.75">
      <c r="A41" s="15">
        <v>32</v>
      </c>
      <c r="B41" s="5"/>
      <c r="C41" s="28"/>
      <c r="D41" s="6"/>
      <c r="E41" s="21" t="str">
        <f t="shared" si="1"/>
        <v> </v>
      </c>
      <c r="F41" s="2" t="str">
        <f t="shared" si="2"/>
        <v> </v>
      </c>
      <c r="G41" s="16" t="str">
        <f>IF(OR(ISBLANK(#REF!),E41=" ")," ",IF(AND(ISNONTEXT(E41),E41&gt;=45),"GEÇTİ","KALDI"))</f>
        <v> </v>
      </c>
      <c r="H41" s="12"/>
      <c r="I41" t="b">
        <f t="shared" si="0"/>
        <v>0</v>
      </c>
      <c r="W41">
        <v>31</v>
      </c>
      <c r="X41">
        <v>31</v>
      </c>
    </row>
    <row r="42" spans="1:24" ht="12.75">
      <c r="A42" s="15">
        <v>33</v>
      </c>
      <c r="B42" s="5"/>
      <c r="C42" s="28"/>
      <c r="D42" s="6"/>
      <c r="E42" s="21" t="str">
        <f t="shared" si="1"/>
        <v> </v>
      </c>
      <c r="F42" s="2" t="str">
        <f t="shared" si="2"/>
        <v> </v>
      </c>
      <c r="G42" s="16" t="str">
        <f>IF(OR(ISBLANK(#REF!),E42=" ")," ",IF(AND(ISNONTEXT(E42),E42&gt;=45),"GEÇTİ","KALDI"))</f>
        <v> </v>
      </c>
      <c r="H42" s="12"/>
      <c r="I42" t="b">
        <f t="shared" si="0"/>
        <v>0</v>
      </c>
      <c r="W42">
        <v>32</v>
      </c>
      <c r="X42">
        <v>32</v>
      </c>
    </row>
    <row r="43" spans="1:24" ht="12.75">
      <c r="A43" s="15">
        <v>34</v>
      </c>
      <c r="B43" s="5"/>
      <c r="C43" s="13"/>
      <c r="D43" s="6"/>
      <c r="E43" s="21" t="str">
        <f t="shared" si="1"/>
        <v> </v>
      </c>
      <c r="F43" s="2" t="str">
        <f t="shared" si="2"/>
        <v> </v>
      </c>
      <c r="G43" s="16" t="str">
        <f>IF(OR(ISBLANK(#REF!),E43=" ")," ",IF(AND(ISNONTEXT(E43),E43&gt;=45),"GEÇTİ","KALDI"))</f>
        <v> </v>
      </c>
      <c r="H43" s="12"/>
      <c r="I43" t="b">
        <f t="shared" si="0"/>
        <v>0</v>
      </c>
      <c r="W43">
        <v>33</v>
      </c>
      <c r="X43">
        <v>33</v>
      </c>
    </row>
    <row r="44" spans="1:24" ht="12.75">
      <c r="A44" s="15">
        <v>35</v>
      </c>
      <c r="B44" s="5"/>
      <c r="C44" s="13"/>
      <c r="D44" s="6"/>
      <c r="E44" s="21" t="str">
        <f t="shared" si="1"/>
        <v> </v>
      </c>
      <c r="F44" s="2" t="str">
        <f t="shared" si="2"/>
        <v> </v>
      </c>
      <c r="G44" s="16" t="str">
        <f>IF(OR(ISBLANK(#REF!),E44=" ")," ",IF(AND(ISNONTEXT(E44),E44&gt;=45),"GEÇTİ","KALDI"))</f>
        <v> </v>
      </c>
      <c r="H44" s="12"/>
      <c r="I44" t="b">
        <f t="shared" si="0"/>
        <v>0</v>
      </c>
      <c r="W44">
        <v>34</v>
      </c>
      <c r="X44">
        <v>34</v>
      </c>
    </row>
    <row r="45" spans="1:24" ht="12.75">
      <c r="A45" s="15">
        <v>36</v>
      </c>
      <c r="B45" s="5"/>
      <c r="C45" s="13"/>
      <c r="D45" s="6"/>
      <c r="E45" s="21" t="str">
        <f t="shared" si="1"/>
        <v> </v>
      </c>
      <c r="F45" s="2" t="str">
        <f t="shared" si="2"/>
        <v> </v>
      </c>
      <c r="G45" s="16" t="str">
        <f>IF(OR(ISBLANK(#REF!),E45=" ")," ",IF(AND(ISNONTEXT(E45),E45&gt;=45),"GEÇTİ","KALDI"))</f>
        <v> </v>
      </c>
      <c r="H45" s="12"/>
      <c r="I45" t="b">
        <f t="shared" si="0"/>
        <v>0</v>
      </c>
      <c r="W45">
        <v>35</v>
      </c>
      <c r="X45">
        <v>35</v>
      </c>
    </row>
    <row r="46" spans="1:24" ht="12.75">
      <c r="A46" s="15">
        <v>37</v>
      </c>
      <c r="B46" s="5"/>
      <c r="C46" s="13"/>
      <c r="D46" s="6"/>
      <c r="E46" s="21" t="str">
        <f t="shared" si="1"/>
        <v> </v>
      </c>
      <c r="F46" s="2" t="str">
        <f t="shared" si="2"/>
        <v> </v>
      </c>
      <c r="G46" s="16" t="str">
        <f>IF(OR(ISBLANK(#REF!),E46=" ")," ",IF(AND(ISNONTEXT(E46),E46&gt;=45),"GEÇTİ","KALDI"))</f>
        <v> </v>
      </c>
      <c r="H46" s="12"/>
      <c r="I46" t="b">
        <f t="shared" si="0"/>
        <v>0</v>
      </c>
      <c r="W46">
        <v>36</v>
      </c>
      <c r="X46">
        <v>36</v>
      </c>
    </row>
    <row r="47" spans="1:24" ht="12.75">
      <c r="A47" s="15">
        <v>38</v>
      </c>
      <c r="B47" s="5"/>
      <c r="C47" s="13"/>
      <c r="D47" s="6"/>
      <c r="E47" s="21" t="str">
        <f t="shared" si="1"/>
        <v> </v>
      </c>
      <c r="F47" s="2" t="str">
        <f t="shared" si="2"/>
        <v> </v>
      </c>
      <c r="G47" s="16" t="str">
        <f>IF(OR(ISBLANK(#REF!),E47=" ")," ",IF(AND(ISNONTEXT(E47),E47&gt;=45),"GEÇTİ","KALDI"))</f>
        <v> </v>
      </c>
      <c r="H47" s="12"/>
      <c r="I47" t="b">
        <f t="shared" si="0"/>
        <v>0</v>
      </c>
      <c r="W47">
        <v>37</v>
      </c>
      <c r="X47">
        <v>37</v>
      </c>
    </row>
    <row r="48" spans="1:24" ht="12.75">
      <c r="A48" s="15">
        <v>39</v>
      </c>
      <c r="B48" s="5"/>
      <c r="C48" s="13"/>
      <c r="D48" s="6"/>
      <c r="E48" s="21" t="str">
        <f t="shared" si="1"/>
        <v> </v>
      </c>
      <c r="F48" s="2" t="str">
        <f t="shared" si="2"/>
        <v> </v>
      </c>
      <c r="G48" s="16" t="str">
        <f>IF(OR(ISBLANK(#REF!),E48=" ")," ",IF(AND(ISNONTEXT(E48),E48&gt;=45),"GEÇTİ","KALDI"))</f>
        <v> </v>
      </c>
      <c r="H48" s="12"/>
      <c r="I48" t="b">
        <f t="shared" si="0"/>
        <v>0</v>
      </c>
      <c r="W48">
        <v>38</v>
      </c>
      <c r="X48">
        <v>38</v>
      </c>
    </row>
    <row r="49" spans="1:24" ht="12.75">
      <c r="A49" s="15">
        <v>40</v>
      </c>
      <c r="B49" s="31"/>
      <c r="C49" s="13"/>
      <c r="D49" s="6"/>
      <c r="E49" s="21" t="str">
        <f>IF(OR(ISTEXT(C49),ISBLANK(C49))," ",CEILING(AVERAGE(C49:D49),1))</f>
        <v> </v>
      </c>
      <c r="F49" s="2" t="str">
        <f t="shared" si="2"/>
        <v> </v>
      </c>
      <c r="G49" s="16" t="str">
        <f>IF(OR(ISBLANK(#REF!),E49=" ")," ",IF(AND(ISNONTEXT(E49),E49&gt;=45),"GEÇTİ","KALDI"))</f>
        <v> </v>
      </c>
      <c r="H49" s="12"/>
      <c r="I49" t="b">
        <f t="shared" si="0"/>
        <v>0</v>
      </c>
      <c r="W49">
        <v>39</v>
      </c>
      <c r="X49">
        <v>39</v>
      </c>
    </row>
    <row r="50" spans="1:24" ht="7.5" customHeight="1" hidden="1" thickBot="1">
      <c r="A50" s="67"/>
      <c r="B50" s="68"/>
      <c r="C50" s="68"/>
      <c r="D50" s="68"/>
      <c r="E50" s="68"/>
      <c r="F50" s="19"/>
      <c r="G50" s="16" t="str">
        <f>IF(OR(ISBLANK(#REF!),E50=" ")," ",IF(AND(ISNONTEXT(E50),E50&gt;=45),"GEÇTİ","KALDI"))</f>
        <v>KALDI</v>
      </c>
      <c r="H50" s="14"/>
      <c r="W50">
        <v>40</v>
      </c>
      <c r="X50">
        <v>40</v>
      </c>
    </row>
    <row r="51" spans="3:24" ht="7.5" customHeight="1" hidden="1">
      <c r="C51" s="1"/>
      <c r="D51" s="1"/>
      <c r="E51" s="1"/>
      <c r="G51" s="16" t="str">
        <f>IF(OR(ISBLANK(#REF!),E51=" ")," ",IF(AND(ISNONTEXT(E51),E51&gt;=45),"GEÇTİ","KALDI"))</f>
        <v>KALDI</v>
      </c>
      <c r="W51">
        <v>41</v>
      </c>
      <c r="X51">
        <v>41</v>
      </c>
    </row>
    <row r="52" spans="1:24" ht="27.75" customHeight="1">
      <c r="A52" s="66" t="str">
        <f>CONCATENATE("BU SINAVA KATILMASI GEREKEN ( ",J10," ) , SINAVA GİREN ( ",M10," ) , SINAVA GİRMEYEN ( ",L10," ) ve BAŞARILI KİŞİ SAYISI ( ",N10," ) KİŞİDİR")</f>
        <v>BU SINAVA KATILMASI GEREKEN ( 0 ) , SINAVA GİREN ( 0 ) , SINAVA GİRMEYEN ( 0 ) ve BAŞARILI KİŞİ SAYISI ( 0 ) KİŞİDİR</v>
      </c>
      <c r="B52" s="66"/>
      <c r="C52" s="66"/>
      <c r="D52" s="66"/>
      <c r="E52" s="66"/>
      <c r="F52" s="66"/>
      <c r="G52" s="66"/>
      <c r="H52" s="9"/>
      <c r="W52">
        <v>42</v>
      </c>
      <c r="X52">
        <v>42</v>
      </c>
    </row>
    <row r="53" spans="1:24" ht="19.5" customHeight="1">
      <c r="A53" s="17"/>
      <c r="B53" s="17"/>
      <c r="C53" s="17"/>
      <c r="D53" s="17"/>
      <c r="E53" s="17"/>
      <c r="F53" s="62"/>
      <c r="G53" s="63"/>
      <c r="H53" s="9"/>
      <c r="W53">
        <v>43</v>
      </c>
      <c r="X53">
        <v>43</v>
      </c>
    </row>
    <row r="54" spans="1:24" ht="12.75">
      <c r="A54" s="60"/>
      <c r="B54" s="60"/>
      <c r="D54" s="40"/>
      <c r="E54" s="40"/>
      <c r="F54" s="42"/>
      <c r="G54" s="40"/>
      <c r="H54" s="3"/>
      <c r="W54">
        <v>44</v>
      </c>
      <c r="X54">
        <v>44</v>
      </c>
    </row>
    <row r="55" spans="1:24" ht="12">
      <c r="A55" s="61" t="s">
        <v>21</v>
      </c>
      <c r="B55" s="61"/>
      <c r="D55" s="41"/>
      <c r="E55" s="41"/>
      <c r="F55" s="43" t="s">
        <v>22</v>
      </c>
      <c r="G55" s="41"/>
      <c r="H55" s="1"/>
      <c r="W55">
        <v>45</v>
      </c>
      <c r="X55">
        <v>45</v>
      </c>
    </row>
    <row r="56" spans="23:24" ht="12">
      <c r="W56">
        <v>46</v>
      </c>
      <c r="X56">
        <v>46</v>
      </c>
    </row>
    <row r="57" spans="23:24" ht="12">
      <c r="W57">
        <v>47</v>
      </c>
      <c r="X57">
        <v>47</v>
      </c>
    </row>
    <row r="58" spans="23:24" ht="12">
      <c r="W58">
        <v>48</v>
      </c>
      <c r="X58">
        <v>48</v>
      </c>
    </row>
    <row r="59" spans="23:24" ht="12">
      <c r="W59">
        <v>49</v>
      </c>
      <c r="X59">
        <v>49</v>
      </c>
    </row>
    <row r="60" spans="23:24" ht="12">
      <c r="W60">
        <v>50</v>
      </c>
      <c r="X60">
        <v>50</v>
      </c>
    </row>
    <row r="61" spans="23:24" ht="12">
      <c r="W61">
        <v>51</v>
      </c>
      <c r="X61">
        <v>51</v>
      </c>
    </row>
    <row r="62" spans="23:24" ht="12">
      <c r="W62">
        <v>52</v>
      </c>
      <c r="X62">
        <v>52</v>
      </c>
    </row>
    <row r="63" spans="23:24" ht="12">
      <c r="W63">
        <v>53</v>
      </c>
      <c r="X63">
        <v>53</v>
      </c>
    </row>
    <row r="64" spans="23:24" ht="12">
      <c r="W64">
        <v>54</v>
      </c>
      <c r="X64">
        <v>54</v>
      </c>
    </row>
    <row r="65" spans="23:24" ht="12">
      <c r="W65">
        <v>55</v>
      </c>
      <c r="X65">
        <v>55</v>
      </c>
    </row>
    <row r="66" spans="23:24" ht="12">
      <c r="W66">
        <v>56</v>
      </c>
      <c r="X66">
        <v>56</v>
      </c>
    </row>
    <row r="67" spans="23:24" ht="12">
      <c r="W67">
        <v>57</v>
      </c>
      <c r="X67">
        <v>57</v>
      </c>
    </row>
    <row r="68" spans="23:24" ht="12">
      <c r="W68">
        <v>58</v>
      </c>
      <c r="X68">
        <v>58</v>
      </c>
    </row>
    <row r="69" spans="23:24" ht="12">
      <c r="W69">
        <v>59</v>
      </c>
      <c r="X69">
        <v>59</v>
      </c>
    </row>
    <row r="70" spans="23:24" ht="12">
      <c r="W70">
        <v>60</v>
      </c>
      <c r="X70">
        <v>60</v>
      </c>
    </row>
    <row r="71" spans="23:24" ht="12">
      <c r="W71">
        <v>61</v>
      </c>
      <c r="X71">
        <v>61</v>
      </c>
    </row>
    <row r="72" spans="23:24" ht="12">
      <c r="W72">
        <v>62</v>
      </c>
      <c r="X72">
        <v>62</v>
      </c>
    </row>
    <row r="73" spans="23:24" ht="12">
      <c r="W73">
        <v>63</v>
      </c>
      <c r="X73">
        <v>63</v>
      </c>
    </row>
    <row r="74" spans="23:24" ht="12">
      <c r="W74">
        <v>64</v>
      </c>
      <c r="X74">
        <v>64</v>
      </c>
    </row>
    <row r="75" spans="23:24" ht="12">
      <c r="W75">
        <v>65</v>
      </c>
      <c r="X75">
        <v>65</v>
      </c>
    </row>
    <row r="76" spans="23:24" ht="12">
      <c r="W76">
        <v>66</v>
      </c>
      <c r="X76">
        <v>66</v>
      </c>
    </row>
    <row r="77" spans="23:24" ht="12">
      <c r="W77">
        <v>67</v>
      </c>
      <c r="X77">
        <v>67</v>
      </c>
    </row>
    <row r="78" spans="23:24" ht="12">
      <c r="W78">
        <v>68</v>
      </c>
      <c r="X78">
        <v>68</v>
      </c>
    </row>
    <row r="79" spans="23:24" ht="12">
      <c r="W79">
        <v>69</v>
      </c>
      <c r="X79">
        <v>69</v>
      </c>
    </row>
    <row r="80" spans="23:24" ht="12">
      <c r="W80">
        <v>70</v>
      </c>
      <c r="X80">
        <v>70</v>
      </c>
    </row>
    <row r="81" spans="23:24" ht="12">
      <c r="W81">
        <v>71</v>
      </c>
      <c r="X81">
        <v>71</v>
      </c>
    </row>
    <row r="82" spans="23:24" ht="12">
      <c r="W82">
        <v>72</v>
      </c>
      <c r="X82">
        <v>72</v>
      </c>
    </row>
    <row r="83" spans="23:24" ht="12">
      <c r="W83">
        <v>73</v>
      </c>
      <c r="X83">
        <v>73</v>
      </c>
    </row>
    <row r="84" spans="23:24" ht="12">
      <c r="W84">
        <v>74</v>
      </c>
      <c r="X84">
        <v>74</v>
      </c>
    </row>
    <row r="85" spans="23:24" ht="12">
      <c r="W85">
        <v>75</v>
      </c>
      <c r="X85">
        <v>75</v>
      </c>
    </row>
    <row r="86" spans="23:24" ht="12">
      <c r="W86">
        <v>76</v>
      </c>
      <c r="X86">
        <v>76</v>
      </c>
    </row>
    <row r="87" spans="23:24" ht="12">
      <c r="W87">
        <v>77</v>
      </c>
      <c r="X87">
        <v>77</v>
      </c>
    </row>
    <row r="88" spans="23:24" ht="12">
      <c r="W88">
        <v>78</v>
      </c>
      <c r="X88">
        <v>78</v>
      </c>
    </row>
    <row r="89" spans="23:24" ht="12">
      <c r="W89">
        <v>79</v>
      </c>
      <c r="X89">
        <v>79</v>
      </c>
    </row>
    <row r="90" spans="23:24" ht="12">
      <c r="W90">
        <v>80</v>
      </c>
      <c r="X90">
        <v>80</v>
      </c>
    </row>
    <row r="91" spans="23:24" ht="12">
      <c r="W91">
        <v>81</v>
      </c>
      <c r="X91">
        <v>81</v>
      </c>
    </row>
    <row r="92" spans="23:24" ht="12">
      <c r="W92">
        <v>82</v>
      </c>
      <c r="X92">
        <v>82</v>
      </c>
    </row>
    <row r="93" spans="23:24" ht="12">
      <c r="W93">
        <v>83</v>
      </c>
      <c r="X93">
        <v>83</v>
      </c>
    </row>
    <row r="94" spans="23:24" ht="12">
      <c r="W94">
        <v>84</v>
      </c>
      <c r="X94">
        <v>84</v>
      </c>
    </row>
    <row r="95" spans="23:24" ht="12">
      <c r="W95">
        <v>85</v>
      </c>
      <c r="X95">
        <v>85</v>
      </c>
    </row>
    <row r="96" spans="23:24" ht="12">
      <c r="W96">
        <v>86</v>
      </c>
      <c r="X96">
        <v>86</v>
      </c>
    </row>
    <row r="97" spans="23:24" ht="12">
      <c r="W97">
        <v>87</v>
      </c>
      <c r="X97">
        <v>87</v>
      </c>
    </row>
    <row r="98" spans="23:24" ht="12">
      <c r="W98">
        <v>88</v>
      </c>
      <c r="X98">
        <v>88</v>
      </c>
    </row>
    <row r="99" spans="23:24" ht="12">
      <c r="W99">
        <v>89</v>
      </c>
      <c r="X99">
        <v>89</v>
      </c>
    </row>
    <row r="100" spans="23:24" ht="12">
      <c r="W100">
        <v>90</v>
      </c>
      <c r="X100">
        <v>90</v>
      </c>
    </row>
    <row r="101" spans="23:24" ht="12">
      <c r="W101">
        <v>91</v>
      </c>
      <c r="X101">
        <v>91</v>
      </c>
    </row>
    <row r="102" spans="23:24" ht="12">
      <c r="W102">
        <v>92</v>
      </c>
      <c r="X102">
        <v>92</v>
      </c>
    </row>
    <row r="103" spans="23:24" ht="12">
      <c r="W103">
        <v>93</v>
      </c>
      <c r="X103">
        <v>93</v>
      </c>
    </row>
    <row r="104" spans="23:24" ht="12">
      <c r="W104">
        <v>94</v>
      </c>
      <c r="X104">
        <v>94</v>
      </c>
    </row>
    <row r="105" spans="23:24" ht="12">
      <c r="W105">
        <v>95</v>
      </c>
      <c r="X105">
        <v>95</v>
      </c>
    </row>
    <row r="106" spans="23:24" ht="12">
      <c r="W106">
        <v>96</v>
      </c>
      <c r="X106">
        <v>96</v>
      </c>
    </row>
    <row r="107" spans="23:24" ht="12">
      <c r="W107">
        <v>97</v>
      </c>
      <c r="X107">
        <v>97</v>
      </c>
    </row>
    <row r="108" spans="23:24" ht="12">
      <c r="W108">
        <v>98</v>
      </c>
      <c r="X108">
        <v>98</v>
      </c>
    </row>
    <row r="109" spans="23:24" ht="12">
      <c r="W109">
        <v>99</v>
      </c>
      <c r="X109">
        <v>99</v>
      </c>
    </row>
    <row r="110" spans="23:24" ht="12">
      <c r="W110">
        <v>100</v>
      </c>
      <c r="X110">
        <v>100</v>
      </c>
    </row>
  </sheetData>
  <sheetProtection selectLockedCells="1"/>
  <mergeCells count="18">
    <mergeCell ref="A54:B54"/>
    <mergeCell ref="A55:B55"/>
    <mergeCell ref="F53:G53"/>
    <mergeCell ref="A8:B8"/>
    <mergeCell ref="A52:G52"/>
    <mergeCell ref="A50:E50"/>
    <mergeCell ref="A1:G1"/>
    <mergeCell ref="A7:B7"/>
    <mergeCell ref="A6:B6"/>
    <mergeCell ref="A3:B3"/>
    <mergeCell ref="A5:B5"/>
    <mergeCell ref="A4:B4"/>
    <mergeCell ref="C3:G3"/>
    <mergeCell ref="C4:G4"/>
    <mergeCell ref="C5:G5"/>
    <mergeCell ref="C6:G6"/>
    <mergeCell ref="C7:G7"/>
    <mergeCell ref="C8:G8"/>
  </mergeCells>
  <dataValidations count="5">
    <dataValidation type="list" allowBlank="1" showInputMessage="1" showErrorMessage="1" promptTitle="DİKKAT" prompt="BAŞLIĞI LİSTEDEN DEĞİŞTİREBİLİRSİNİZ" errorTitle="UYARI" error="LİSTEDEN SEÇİM YAPINIZ" sqref="D9">
      <formula1>$Z$9:$AA$9</formula1>
    </dataValidation>
    <dataValidation type="list" allowBlank="1" showInputMessage="1" showErrorMessage="1" promptTitle="DİKKAT" prompt="BAŞLIĞI LİSTEDEN DEĞİŞTİREBİLİRSİNİZ" errorTitle="UYARI" error="LİSTEDEN SEÇİM YAPINIZ" sqref="C9">
      <formula1>$X$9:$Y$9</formula1>
    </dataValidation>
    <dataValidation type="list" allowBlank="1" showInputMessage="1" showErrorMessage="1" sqref="W11:W110">
      <formula1>$W$11:$W$110</formula1>
    </dataValidation>
    <dataValidation type="list" allowBlank="1" showInputMessage="1" showErrorMessage="1" promptTitle="DİKKAT" prompt="DEVAMSIZ VE GİRMEYEN ÖĞRENCİ İÇİN LİSTEDEN SEÇİM YAPINIZ" errorTitle="UYARI" error="Geçerli Giriş Yapmadınız Lütfen Tekrar Deneyin " sqref="C10:C49">
      <formula1>$W$8:$W$110</formula1>
    </dataValidation>
    <dataValidation type="list" allowBlank="1" showInputMessage="1" showErrorMessage="1" promptTitle="DİKKAT" prompt="1-100 ARASINDA DEĞER GİRİNİZ" errorTitle="UYARI" error="GEÇERSİZ GİRİŞ" sqref="D10:D49">
      <formula1>$X$10:$X$110</formula1>
    </dataValidation>
  </dataValidation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bahem</dc:creator>
  <cp:keywords/>
  <dc:description/>
  <cp:lastModifiedBy>mithat</cp:lastModifiedBy>
  <cp:lastPrinted>2012-09-12T08:00:00Z</cp:lastPrinted>
  <dcterms:created xsi:type="dcterms:W3CDTF">2006-05-24T07:21:38Z</dcterms:created>
  <dcterms:modified xsi:type="dcterms:W3CDTF">2024-04-06T11:05:43Z</dcterms:modified>
  <cp:category/>
  <cp:version/>
  <cp:contentType/>
  <cp:contentStatus/>
</cp:coreProperties>
</file>